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5" i="1"/>
  <c r="O8" i="1"/>
  <c r="O4" i="1"/>
  <c r="M7" i="1"/>
  <c r="M5" i="1"/>
  <c r="M4" i="1"/>
  <c r="M8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G15" i="1" s="1"/>
  <c r="Q8" i="1"/>
  <c r="P8" i="1"/>
  <c r="L8" i="1"/>
  <c r="K8" i="1"/>
  <c r="J8" i="1"/>
  <c r="I8" i="1"/>
  <c r="I12" i="1"/>
  <c r="H8" i="1"/>
  <c r="H12" i="1"/>
  <c r="G8" i="1"/>
  <c r="G12" i="1"/>
  <c r="F8" i="1"/>
  <c r="F12" i="1"/>
  <c r="E8" i="1"/>
  <c r="E12" i="1"/>
  <c r="D9" i="1"/>
  <c r="K12" i="1"/>
  <c r="L12" i="1"/>
  <c r="M12" i="1"/>
  <c r="I15" i="1"/>
  <c r="O12" i="1"/>
  <c r="O15" i="1"/>
  <c r="N8" i="1"/>
  <c r="N12" i="1"/>
  <c r="N15" i="1" l="1"/>
  <c r="E15" i="1"/>
  <c r="M15" i="1" s="1"/>
  <c r="F15" i="1"/>
  <c r="H15" i="1"/>
  <c r="L15" i="1" s="1"/>
  <c r="K15" i="1" l="1"/>
</calcChain>
</file>

<file path=xl/sharedStrings.xml><?xml version="1.0" encoding="utf-8"?>
<sst xmlns="http://schemas.openxmlformats.org/spreadsheetml/2006/main" count="82" uniqueCount="55">
  <si>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</si>
  <si>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</si>
  <si>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</si>
  <si>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</si>
  <si>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</si>
  <si>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</si>
  <si>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</si>
  <si>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</si>
  <si>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</si>
  <si>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</si>
  <si>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</si>
  <si>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</si>
  <si>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</si>
  <si>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</si>
  <si>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</si>
  <si>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</si>
  <si>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</si>
  <si>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</si>
  <si>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</si>
  <si>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</si>
  <si>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</si>
  <si>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</si>
  <si>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</si>
  <si>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</si>
  <si>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</si>
  <si>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</si>
  <si>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</si>
  <si>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</si>
  <si>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</si>
  <si>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</si>
  <si>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</si>
  <si>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</si>
  <si>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</si>
  <si>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</si>
  <si>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</si>
  <si>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Jaana Leino</t>
  </si>
  <si>
    <t>10.</t>
  </si>
  <si>
    <t>Lippo</t>
  </si>
  <si>
    <t>superpesiskarsinta</t>
  </si>
  <si>
    <t>6.</t>
  </si>
  <si>
    <t>play off</t>
  </si>
  <si>
    <t>3.</t>
  </si>
  <si>
    <t>13.12.1965</t>
  </si>
  <si>
    <t>Lippo = Oulun Lippo  (1955)</t>
  </si>
  <si>
    <t>ENSIMMÄISET</t>
  </si>
  <si>
    <t>Ottelu</t>
  </si>
  <si>
    <t>06.05. 1990  ViPa - VäVi  11-2</t>
  </si>
  <si>
    <t>1.  ottelu</t>
  </si>
  <si>
    <t xml:space="preserve">  24 v   9 kk   7 pv</t>
  </si>
  <si>
    <t>Lyöty juoksu</t>
  </si>
  <si>
    <t>Tuotu juoksu</t>
  </si>
  <si>
    <t>Kunnari</t>
  </si>
  <si>
    <t>17.05. 1990  ViPa - Manse PP  24-3</t>
  </si>
  <si>
    <t>3.  ottelu</t>
  </si>
  <si>
    <t xml:space="preserve">  24 v   9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</si>
</sst>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36</v>
      </c>
      <c r="D4" s="29" t="s">
        <v>37</v>
      </c>
      <c r="E4" s="27">
        <v>18</v>
      </c>
      <c r="F4" s="27">
        <v>2</v>
      </c>
      <c r="G4" s="27">
        <v>8</v>
      </c>
      <c r="H4" s="27">
        <v>27</v>
      </c>
      <c r="I4" s="27">
        <v>70</v>
      </c>
      <c r="J4" s="27">
        <v>20</v>
      </c>
      <c r="K4" s="27">
        <v>24</v>
      </c>
      <c r="L4" s="27">
        <v>16</v>
      </c>
      <c r="M4" s="27">
        <f>SUM(F4+G4)</f>
        <v>10</v>
      </c>
      <c r="N4" s="60">
        <v>0.56299999999999994</v>
      </c>
      <c r="O4" s="37">
        <f>PRODUCT(I4/N4)</f>
        <v>124.33392539964477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39</v>
      </c>
      <c r="D5" s="29" t="s">
        <v>37</v>
      </c>
      <c r="E5" s="27">
        <v>22</v>
      </c>
      <c r="F5" s="27">
        <v>4</v>
      </c>
      <c r="G5" s="27">
        <v>16</v>
      </c>
      <c r="H5" s="27">
        <v>32</v>
      </c>
      <c r="I5" s="27">
        <v>95</v>
      </c>
      <c r="J5" s="27">
        <v>42</v>
      </c>
      <c r="K5" s="27">
        <v>20</v>
      </c>
      <c r="L5" s="27">
        <v>13</v>
      </c>
      <c r="M5" s="27">
        <f>SUM(F5+G5)</f>
        <v>20</v>
      </c>
      <c r="N5" s="60">
        <v>0.55200000000000005</v>
      </c>
      <c r="O5" s="37">
        <f>PRODUCT(I5/N5)</f>
        <v>172.10144927536231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 t="s">
        <v>40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41</v>
      </c>
      <c r="D7" s="29" t="s">
        <v>37</v>
      </c>
      <c r="E7" s="27">
        <v>13</v>
      </c>
      <c r="F7" s="27">
        <v>0</v>
      </c>
      <c r="G7" s="27">
        <v>4</v>
      </c>
      <c r="H7" s="27">
        <v>4</v>
      </c>
      <c r="I7" s="27">
        <v>20</v>
      </c>
      <c r="J7" s="27">
        <v>11</v>
      </c>
      <c r="K7" s="27">
        <v>1</v>
      </c>
      <c r="L7" s="27">
        <v>4</v>
      </c>
      <c r="M7" s="27">
        <f>SUM(F7+G7)</f>
        <v>4</v>
      </c>
      <c r="N7" s="60">
        <v>0.45500000000000002</v>
      </c>
      <c r="O7" s="37">
        <f>PRODUCT(I7/N7)</f>
        <v>43.956043956043956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4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53</v>
      </c>
      <c r="F8" s="19">
        <f t="shared" si="0"/>
        <v>6</v>
      </c>
      <c r="G8" s="19">
        <f t="shared" si="0"/>
        <v>28</v>
      </c>
      <c r="H8" s="19">
        <f t="shared" si="0"/>
        <v>63</v>
      </c>
      <c r="I8" s="19">
        <f t="shared" si="0"/>
        <v>185</v>
      </c>
      <c r="J8" s="19">
        <f t="shared" si="0"/>
        <v>73</v>
      </c>
      <c r="K8" s="19">
        <f t="shared" si="0"/>
        <v>45</v>
      </c>
      <c r="L8" s="19">
        <f t="shared" si="0"/>
        <v>33</v>
      </c>
      <c r="M8" s="19">
        <f t="shared" si="0"/>
        <v>34</v>
      </c>
      <c r="N8" s="31">
        <f>PRODUCT(I8/O8)</f>
        <v>0.54349196211823658</v>
      </c>
      <c r="O8" s="32">
        <f t="shared" ref="O8:AE8" si="1">SUM(O4:O7)</f>
        <v>340.39141863105107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180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44</v>
      </c>
      <c r="Q11" s="13"/>
      <c r="R11" s="13"/>
      <c r="S11" s="13"/>
      <c r="T11" s="63"/>
      <c r="U11" s="63"/>
      <c r="V11" s="63"/>
      <c r="W11" s="63"/>
      <c r="X11" s="63"/>
      <c r="Y11" s="13"/>
      <c r="Z11" s="13"/>
      <c r="AA11" s="13"/>
      <c r="AB11" s="12"/>
      <c r="AC11" s="13"/>
      <c r="AD11" s="13"/>
      <c r="AE11" s="13"/>
      <c r="AF11" s="6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53</v>
      </c>
      <c r="F12" s="27">
        <f>PRODUCT(F8)</f>
        <v>6</v>
      </c>
      <c r="G12" s="27">
        <f>PRODUCT(G8)</f>
        <v>28</v>
      </c>
      <c r="H12" s="27">
        <f>PRODUCT(H8)</f>
        <v>63</v>
      </c>
      <c r="I12" s="27">
        <f>PRODUCT(I8)</f>
        <v>185</v>
      </c>
      <c r="J12" s="1"/>
      <c r="K12" s="43">
        <f>PRODUCT((F12+G12)/E12)</f>
        <v>0.64150943396226412</v>
      </c>
      <c r="L12" s="43">
        <f>PRODUCT(H12/E12)</f>
        <v>1.1886792452830188</v>
      </c>
      <c r="M12" s="43">
        <f>PRODUCT(I12/E12)</f>
        <v>3.4905660377358489</v>
      </c>
      <c r="N12" s="30">
        <f>PRODUCT(N8)</f>
        <v>0.54349196211823658</v>
      </c>
      <c r="O12" s="25">
        <f>PRODUCT(O8)</f>
        <v>340.39141863105107</v>
      </c>
      <c r="P12" s="65" t="s">
        <v>45</v>
      </c>
      <c r="Q12" s="66"/>
      <c r="R12" s="66"/>
      <c r="S12" s="67" t="s">
        <v>46</v>
      </c>
      <c r="T12" s="67"/>
      <c r="U12" s="67"/>
      <c r="V12" s="67"/>
      <c r="W12" s="67"/>
      <c r="X12" s="67"/>
      <c r="Y12" s="67"/>
      <c r="Z12" s="67"/>
      <c r="AA12" s="67"/>
      <c r="AB12" s="68"/>
      <c r="AC12" s="67"/>
      <c r="AD12" s="69" t="s">
        <v>47</v>
      </c>
      <c r="AE12" s="69"/>
      <c r="AF12" s="70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1" t="s">
        <v>49</v>
      </c>
      <c r="Q13" s="72"/>
      <c r="R13" s="72"/>
      <c r="S13" s="73" t="s">
        <v>46</v>
      </c>
      <c r="T13" s="73"/>
      <c r="U13" s="73"/>
      <c r="V13" s="73"/>
      <c r="W13" s="73"/>
      <c r="X13" s="73"/>
      <c r="Y13" s="73"/>
      <c r="Z13" s="73"/>
      <c r="AA13" s="73"/>
      <c r="AB13" s="74"/>
      <c r="AC13" s="73"/>
      <c r="AD13" s="75" t="s">
        <v>47</v>
      </c>
      <c r="AE13" s="75"/>
      <c r="AF13" s="76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1" t="s">
        <v>50</v>
      </c>
      <c r="Q14" s="72"/>
      <c r="R14" s="72"/>
      <c r="S14" s="73" t="s">
        <v>46</v>
      </c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5" t="s">
        <v>47</v>
      </c>
      <c r="AE14" s="75"/>
      <c r="AF14" s="76" t="s">
        <v>48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53</v>
      </c>
      <c r="F15" s="19">
        <f>SUM(F12:F14)</f>
        <v>6</v>
      </c>
      <c r="G15" s="19">
        <f>SUM(G12:G14)</f>
        <v>28</v>
      </c>
      <c r="H15" s="19">
        <f>SUM(H12:H14)</f>
        <v>63</v>
      </c>
      <c r="I15" s="19">
        <f>SUM(I12:I14)</f>
        <v>185</v>
      </c>
      <c r="J15" s="1"/>
      <c r="K15" s="55">
        <f>PRODUCT((F15+G15)/E15)</f>
        <v>0.64150943396226412</v>
      </c>
      <c r="L15" s="55">
        <f>PRODUCT(H15/E15)</f>
        <v>1.1886792452830188</v>
      </c>
      <c r="M15" s="55">
        <f>PRODUCT(I15/E15)</f>
        <v>3.4905660377358489</v>
      </c>
      <c r="N15" s="31">
        <f>PRODUCT(I15/O15)</f>
        <v>0.54349196211823658</v>
      </c>
      <c r="O15" s="25">
        <f>SUM(O12:O14)</f>
        <v>340.39141863105107</v>
      </c>
      <c r="P15" s="77" t="s">
        <v>51</v>
      </c>
      <c r="Q15" s="78"/>
      <c r="R15" s="78"/>
      <c r="S15" s="79" t="s">
        <v>52</v>
      </c>
      <c r="T15" s="79"/>
      <c r="U15" s="79"/>
      <c r="V15" s="79"/>
      <c r="W15" s="79"/>
      <c r="X15" s="79"/>
      <c r="Y15" s="79"/>
      <c r="Z15" s="79"/>
      <c r="AA15" s="79"/>
      <c r="AB15" s="80"/>
      <c r="AC15" s="79"/>
      <c r="AD15" s="81" t="s">
        <v>53</v>
      </c>
      <c r="AE15" s="81"/>
      <c r="AF15" s="82" t="s">
        <v>54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62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2019-01-24T23:21:12Z</dcterms:modified>
</cp:coreProperties>
</file>